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1"/>
  </bookViews>
  <sheets>
    <sheet name="Stock Record--Perishables" sheetId="1" r:id="rId1"/>
    <sheet name="Stock Record--Non-Perishables" sheetId="2" r:id="rId2"/>
  </sheets>
  <definedNames>
    <definedName name="_xlnm.Print_Area" localSheetId="1">'Stock Record--Non-Perishables'!$A$1:$H$28</definedName>
    <definedName name="_xlnm.Print_Area" localSheetId="0">'Stock Record--Perishables'!$A$1:$G$10</definedName>
  </definedNames>
  <calcPr fullCalcOnLoad="1"/>
</workbook>
</file>

<file path=xl/sharedStrings.xml><?xml version="1.0" encoding="utf-8"?>
<sst xmlns="http://schemas.openxmlformats.org/spreadsheetml/2006/main" count="51" uniqueCount="47">
  <si>
    <t>Inventory Record</t>
  </si>
  <si>
    <t>Perishables</t>
  </si>
  <si>
    <t>Description</t>
  </si>
  <si>
    <t>No. of units on hand</t>
  </si>
  <si>
    <t>unit price</t>
  </si>
  <si>
    <t>total cost</t>
  </si>
  <si>
    <t>Non-Perishables</t>
  </si>
  <si>
    <t>Gum</t>
  </si>
  <si>
    <t>Granola Bars</t>
  </si>
  <si>
    <t>Fruit Snacks</t>
  </si>
  <si>
    <t>Water</t>
  </si>
  <si>
    <t>Fun Size Candy Bars</t>
  </si>
  <si>
    <t>2-Pocket Folder</t>
  </si>
  <si>
    <t>Binder (1")</t>
  </si>
  <si>
    <t>Binder (1.5")</t>
  </si>
  <si>
    <t>Calculator (basic)</t>
  </si>
  <si>
    <t>Compass</t>
  </si>
  <si>
    <t>Composition Book</t>
  </si>
  <si>
    <t xml:space="preserve">Correction Tape </t>
  </si>
  <si>
    <t xml:space="preserve">Glue Stick, Elmer's </t>
  </si>
  <si>
    <t xml:space="preserve">Graph Paper </t>
  </si>
  <si>
    <t>Graph Paper (notebook)</t>
  </si>
  <si>
    <t>Ink Pens, Black</t>
  </si>
  <si>
    <t>Markers, colored (packs)</t>
  </si>
  <si>
    <t xml:space="preserve">Notebook, 1 subject   </t>
  </si>
  <si>
    <t xml:space="preserve">Notecards (3 X 5) </t>
  </si>
  <si>
    <t xml:space="preserve">Pencils, mechanical (Bic)  </t>
  </si>
  <si>
    <t>Pencils, wooden</t>
  </si>
  <si>
    <t>Postage Stamps</t>
  </si>
  <si>
    <t>Poster Board</t>
  </si>
  <si>
    <t>Ruler</t>
  </si>
  <si>
    <t>USB Memory Stick (San Disk 4G)</t>
  </si>
  <si>
    <t>total profit</t>
  </si>
  <si>
    <t>selling price</t>
  </si>
  <si>
    <t>total</t>
  </si>
  <si>
    <t>Highlighters, individually</t>
  </si>
  <si>
    <t>TOTALS</t>
  </si>
  <si>
    <t>Date: 5-14-12</t>
  </si>
  <si>
    <t>Dividers, colored (12 tabs)</t>
  </si>
  <si>
    <t>Batteries (AAA)</t>
  </si>
  <si>
    <t>Total Profit</t>
  </si>
  <si>
    <t>Market Value</t>
  </si>
  <si>
    <t>Total Cost</t>
  </si>
  <si>
    <t>Unit Price</t>
  </si>
  <si>
    <t>No. of Units on Hand</t>
  </si>
  <si>
    <t>Percentage Markup</t>
  </si>
  <si>
    <t>Selling Price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</si>
</sst>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</numFmts>
  <fonts count="5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medium">
        <color indexed="52"/>
      </top>
      <bottom style="medium">
        <color indexed="52"/>
      </bottom>
    </border>
    <border>
      <left style="thin"/>
      <right style="thin"/>
      <top style="medium">
        <color indexed="5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52"/>
      </bottom>
    </border>
    <border>
      <left style="thin"/>
      <right>
        <color indexed="63"/>
      </right>
      <top style="thin"/>
      <bottom style="medium">
        <color indexed="52"/>
      </bottom>
    </border>
    <border>
      <left>
        <color indexed="63"/>
      </left>
      <right>
        <color indexed="63"/>
      </right>
      <top style="thin"/>
      <bottom style="medium">
        <color indexed="52"/>
      </bottom>
    </border>
    <border>
      <left>
        <color indexed="63"/>
      </left>
      <right style="thin"/>
      <top style="thin"/>
      <bottom style="medium">
        <color indexed="52"/>
      </bottom>
    </border>
    <border>
      <left style="thin"/>
      <right>
        <color indexed="63"/>
      </right>
      <top style="medium">
        <color indexed="52"/>
      </top>
      <bottom style="medium">
        <color indexed="52"/>
      </bottom>
    </border>
    <border>
      <left>
        <color indexed="63"/>
      </left>
      <right>
        <color indexed="63"/>
      </right>
      <top style="medium">
        <color indexed="52"/>
      </top>
      <bottom style="medium">
        <color indexed="52"/>
      </bottom>
    </border>
    <border>
      <left>
        <color indexed="63"/>
      </left>
      <right style="thin"/>
      <top style="medium">
        <color indexed="52"/>
      </top>
      <bottom style="medium">
        <color indexed="52"/>
      </bottom>
    </border>
    <border>
      <left style="thin"/>
      <right style="thin"/>
      <top style="medium">
        <color indexed="52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44" fontId="0" fillId="0" borderId="1" xfId="0" applyNumberFormat="1" applyBorder="1" applyAlignment="1">
      <alignment/>
    </xf>
    <xf numFmtId="44" fontId="0" fillId="0" borderId="2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Fill="1" applyBorder="1" applyAlignment="1">
      <alignment/>
    </xf>
    <xf numFmtId="164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5" fontId="0" fillId="0" borderId="1" xfId="17" applyNumberFormat="1" applyFont="1" applyBorder="1" applyAlignment="1">
      <alignment/>
    </xf>
    <xf numFmtId="9" fontId="0" fillId="0" borderId="1" xfId="19" applyFont="1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E14" sqref="E14"/>
    </sheetView>
  </sheetViews>
  <sheetFormatPr defaultColWidth="8.8515625" defaultRowHeight="15"/>
  <cols>
    <col min="1" max="1" width="30.421875" style="0" customWidth="1"/>
    <col min="2" max="2" width="12.7109375" style="0" customWidth="1"/>
    <col min="3" max="3" width="8.28125" style="0" customWidth="1"/>
    <col min="4" max="4" width="9.140625" style="0" bestFit="1" customWidth="1"/>
    <col min="5" max="5" width="6.7109375" style="0" customWidth="1"/>
    <col min="6" max="6" width="7.421875" style="0" bestFit="1" customWidth="1"/>
    <col min="7" max="7" width="10.421875" style="0" bestFit="1" customWidth="1"/>
    <col min="8" max="16384" width="11.421875" style="0" customWidth="1"/>
  </cols>
  <sheetData>
    <row r="1" spans="1:7" ht="15.75" thickBot="1">
      <c r="A1" s="18" t="s">
        <v>0</v>
      </c>
      <c r="B1" s="19"/>
      <c r="C1" s="19"/>
      <c r="D1" s="19"/>
      <c r="E1" s="19"/>
      <c r="F1" s="19"/>
      <c r="G1" s="20"/>
    </row>
    <row r="2" spans="1:7" ht="15.75" thickBot="1">
      <c r="A2" s="24" t="s">
        <v>37</v>
      </c>
      <c r="B2" s="25"/>
      <c r="C2" s="21" t="s">
        <v>1</v>
      </c>
      <c r="D2" s="22"/>
      <c r="E2" s="22"/>
      <c r="F2" s="22"/>
      <c r="G2" s="23"/>
    </row>
    <row r="3" spans="1:7" ht="15.75" customHeight="1" thickBot="1">
      <c r="A3" s="26" t="s">
        <v>2</v>
      </c>
      <c r="B3" s="17" t="s">
        <v>3</v>
      </c>
      <c r="C3" s="16" t="s">
        <v>4</v>
      </c>
      <c r="D3" s="16" t="s">
        <v>5</v>
      </c>
      <c r="E3" s="16" t="s">
        <v>33</v>
      </c>
      <c r="F3" s="16" t="s">
        <v>34</v>
      </c>
      <c r="G3" s="16" t="s">
        <v>32</v>
      </c>
    </row>
    <row r="4" spans="1:7" ht="15.75" thickBot="1">
      <c r="A4" s="26"/>
      <c r="B4" s="17"/>
      <c r="C4" s="17"/>
      <c r="D4" s="17"/>
      <c r="E4" s="17"/>
      <c r="F4" s="17"/>
      <c r="G4" s="17"/>
    </row>
    <row r="5" spans="1:7" ht="15.75" thickBot="1">
      <c r="A5" s="1" t="s">
        <v>9</v>
      </c>
      <c r="B5" s="1">
        <v>0</v>
      </c>
      <c r="C5" s="4">
        <v>0.17</v>
      </c>
      <c r="D5" s="4">
        <f>B5*C5</f>
        <v>0</v>
      </c>
      <c r="E5" s="6">
        <v>0.25</v>
      </c>
      <c r="F5" s="6">
        <f>E5*B5</f>
        <v>0</v>
      </c>
      <c r="G5" s="4">
        <f>F5-D5</f>
        <v>0</v>
      </c>
    </row>
    <row r="6" spans="1:7" ht="15.75" thickBot="1">
      <c r="A6" s="1" t="s">
        <v>11</v>
      </c>
      <c r="B6" s="1">
        <v>0</v>
      </c>
      <c r="C6" s="4">
        <v>0.13</v>
      </c>
      <c r="D6" s="4">
        <f>B6*C6</f>
        <v>0</v>
      </c>
      <c r="E6" s="6">
        <v>0.25</v>
      </c>
      <c r="F6" s="6">
        <f>E6*B6</f>
        <v>0</v>
      </c>
      <c r="G6" s="4">
        <f>F6-D6</f>
        <v>0</v>
      </c>
    </row>
    <row r="7" spans="1:7" ht="15.75" thickBot="1">
      <c r="A7" s="1" t="s">
        <v>8</v>
      </c>
      <c r="B7" s="1">
        <v>0</v>
      </c>
      <c r="C7" s="4">
        <v>0.24</v>
      </c>
      <c r="D7" s="4">
        <f>B7*C7</f>
        <v>0</v>
      </c>
      <c r="E7" s="6">
        <v>0.5</v>
      </c>
      <c r="F7" s="6">
        <f>E7*B7</f>
        <v>0</v>
      </c>
      <c r="G7" s="4">
        <f>F7-D7</f>
        <v>0</v>
      </c>
    </row>
    <row r="8" spans="1:7" ht="15.75" thickBot="1">
      <c r="A8" s="1" t="s">
        <v>7</v>
      </c>
      <c r="B8" s="12">
        <v>23</v>
      </c>
      <c r="C8" s="4">
        <v>0.66</v>
      </c>
      <c r="D8" s="4">
        <f>B8*C8</f>
        <v>15.180000000000001</v>
      </c>
      <c r="E8" s="6">
        <v>1.5</v>
      </c>
      <c r="F8" s="6">
        <f>E8*B8</f>
        <v>34.5</v>
      </c>
      <c r="G8" s="4">
        <f>F8-D8</f>
        <v>19.32</v>
      </c>
    </row>
    <row r="9" spans="1:7" ht="15">
      <c r="A9" s="3" t="s">
        <v>10</v>
      </c>
      <c r="B9" s="3">
        <v>5</v>
      </c>
      <c r="C9" s="5">
        <v>0.13</v>
      </c>
      <c r="D9" s="5">
        <f>B9*C9</f>
        <v>0.65</v>
      </c>
      <c r="E9" s="8">
        <v>0.75</v>
      </c>
      <c r="F9" s="8">
        <f>E9*B9</f>
        <v>3.75</v>
      </c>
      <c r="G9" s="5">
        <f>F9-D9</f>
        <v>3.1</v>
      </c>
    </row>
    <row r="10" spans="1:7" ht="15">
      <c r="A10" s="9" t="s">
        <v>36</v>
      </c>
      <c r="D10" s="11">
        <f>SUM(D5:D9)</f>
        <v>15.830000000000002</v>
      </c>
      <c r="E10" s="7"/>
      <c r="F10" s="10">
        <f>SUM(F5:F9)</f>
        <v>38.25</v>
      </c>
      <c r="G10" s="11">
        <f>SUM(G5:G9)</f>
        <v>22.42</v>
      </c>
    </row>
    <row r="11" ht="15">
      <c r="E11" s="7"/>
    </row>
    <row r="12" ht="15">
      <c r="E12" s="7"/>
    </row>
    <row r="13" ht="15">
      <c r="E13" s="7"/>
    </row>
    <row r="14" ht="15">
      <c r="E14" s="7"/>
    </row>
    <row r="15" ht="15">
      <c r="E15" s="7"/>
    </row>
    <row r="16" ht="15">
      <c r="E16" s="7"/>
    </row>
    <row r="17" ht="15">
      <c r="E17" s="7"/>
    </row>
    <row r="18" ht="15">
      <c r="E18" s="7"/>
    </row>
    <row r="19" ht="15">
      <c r="E19" s="7"/>
    </row>
    <row r="20" ht="15">
      <c r="E20" s="7"/>
    </row>
    <row r="21" ht="15">
      <c r="E21" s="7"/>
    </row>
    <row r="22" ht="15">
      <c r="E22" s="7"/>
    </row>
    <row r="23" ht="15">
      <c r="E23" s="7"/>
    </row>
    <row r="24" ht="15">
      <c r="E24" s="7"/>
    </row>
    <row r="25" ht="15">
      <c r="E25" s="7"/>
    </row>
    <row r="26" ht="15">
      <c r="E26" s="7"/>
    </row>
    <row r="27" ht="15">
      <c r="E27" s="7"/>
    </row>
    <row r="28" ht="15">
      <c r="E28" s="7"/>
    </row>
    <row r="29" ht="15">
      <c r="E29" s="7"/>
    </row>
    <row r="30" ht="15">
      <c r="E30" s="7"/>
    </row>
    <row r="31" ht="15">
      <c r="E31" s="7"/>
    </row>
    <row r="32" ht="15">
      <c r="E32" s="7"/>
    </row>
    <row r="33" ht="15">
      <c r="E33" s="7"/>
    </row>
    <row r="34" ht="15">
      <c r="E34" s="7"/>
    </row>
    <row r="35" ht="15">
      <c r="E35" s="7"/>
    </row>
    <row r="36" ht="15">
      <c r="E36" s="7"/>
    </row>
    <row r="37" ht="15">
      <c r="E37" s="7"/>
    </row>
    <row r="38" ht="15">
      <c r="E38" s="7"/>
    </row>
    <row r="39" ht="15">
      <c r="E39" s="7"/>
    </row>
    <row r="40" ht="15">
      <c r="E40" s="7"/>
    </row>
    <row r="41" ht="15">
      <c r="E41" s="7"/>
    </row>
    <row r="42" ht="15">
      <c r="E42" s="7"/>
    </row>
    <row r="43" ht="15">
      <c r="E43" s="7"/>
    </row>
    <row r="44" ht="15">
      <c r="E44" s="7"/>
    </row>
    <row r="45" ht="15">
      <c r="E45" s="7"/>
    </row>
    <row r="46" ht="15">
      <c r="E46" s="7"/>
    </row>
    <row r="47" ht="15">
      <c r="E47" s="7"/>
    </row>
    <row r="48" ht="15">
      <c r="E48" s="7"/>
    </row>
    <row r="49" ht="15">
      <c r="E49" s="7"/>
    </row>
    <row r="50" ht="15">
      <c r="E50" s="7"/>
    </row>
    <row r="51" ht="15">
      <c r="E51" s="7"/>
    </row>
    <row r="52" ht="15">
      <c r="E52" s="7"/>
    </row>
    <row r="53" ht="15">
      <c r="E53" s="7"/>
    </row>
    <row r="54" ht="15">
      <c r="E54" s="7"/>
    </row>
  </sheetData>
  <mergeCells count="10">
    <mergeCell ref="E3:E4"/>
    <mergeCell ref="F3:F4"/>
    <mergeCell ref="G3:G4"/>
    <mergeCell ref="A1:G1"/>
    <mergeCell ref="C2:G2"/>
    <mergeCell ref="A2:B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3">
      <selection activeCell="D30" sqref="D30"/>
    </sheetView>
  </sheetViews>
  <sheetFormatPr defaultColWidth="8.8515625" defaultRowHeight="15"/>
  <cols>
    <col min="1" max="1" width="30.421875" style="0" customWidth="1"/>
    <col min="2" max="2" width="12.7109375" style="0" customWidth="1"/>
    <col min="3" max="3" width="7.140625" style="0" customWidth="1"/>
    <col min="4" max="4" width="9.140625" style="0" bestFit="1" customWidth="1"/>
    <col min="5" max="5" width="7.421875" style="0" customWidth="1"/>
    <col min="6" max="7" width="7.8515625" style="0" customWidth="1"/>
    <col min="8" max="8" width="11.140625" style="0" customWidth="1"/>
    <col min="9" max="16384" width="11.421875" style="0" customWidth="1"/>
  </cols>
  <sheetData>
    <row r="1" spans="1:8" ht="15.75" thickBot="1">
      <c r="A1" s="18" t="s">
        <v>0</v>
      </c>
      <c r="B1" s="19"/>
      <c r="C1" s="19"/>
      <c r="D1" s="19"/>
      <c r="E1" s="19"/>
      <c r="F1" s="19"/>
      <c r="G1" s="19"/>
      <c r="H1" s="20"/>
    </row>
    <row r="2" spans="1:8" ht="15.75" thickBot="1">
      <c r="A2" s="24" t="s">
        <v>37</v>
      </c>
      <c r="B2" s="25"/>
      <c r="C2" s="22" t="s">
        <v>6</v>
      </c>
      <c r="D2" s="22"/>
      <c r="E2" s="22"/>
      <c r="F2" s="22"/>
      <c r="G2" s="22"/>
      <c r="H2" s="23"/>
    </row>
    <row r="3" spans="1:8" ht="15.75" customHeight="1" thickBot="1">
      <c r="A3" s="27" t="s">
        <v>2</v>
      </c>
      <c r="B3" s="29" t="s">
        <v>44</v>
      </c>
      <c r="C3" s="29" t="s">
        <v>43</v>
      </c>
      <c r="D3" s="29" t="s">
        <v>42</v>
      </c>
      <c r="E3" s="17" t="s">
        <v>46</v>
      </c>
      <c r="F3" s="17" t="s">
        <v>41</v>
      </c>
      <c r="G3" s="17" t="s">
        <v>40</v>
      </c>
      <c r="H3" s="17" t="s">
        <v>45</v>
      </c>
    </row>
    <row r="4" spans="1:8" ht="15.75" thickBot="1">
      <c r="A4" s="28"/>
      <c r="B4" s="16"/>
      <c r="C4" s="16"/>
      <c r="D4" s="16"/>
      <c r="E4" s="17"/>
      <c r="F4" s="17"/>
      <c r="G4" s="17"/>
      <c r="H4" s="17"/>
    </row>
    <row r="5" spans="1:8" ht="15.75" thickBot="1">
      <c r="A5" s="1" t="s">
        <v>12</v>
      </c>
      <c r="B5" s="12">
        <v>16</v>
      </c>
      <c r="C5" s="2">
        <v>0.15</v>
      </c>
      <c r="D5" s="6">
        <f>B5*C5</f>
        <v>2.4</v>
      </c>
      <c r="E5" s="6">
        <v>0.25</v>
      </c>
      <c r="F5" s="14">
        <f>E5*B5</f>
        <v>4</v>
      </c>
      <c r="G5" s="6">
        <f aca="true" t="shared" si="0" ref="G5:G27">F5-D5</f>
        <v>1.6</v>
      </c>
      <c r="H5" s="15">
        <f>(E5-C5)/C5</f>
        <v>0.6666666666666667</v>
      </c>
    </row>
    <row r="6" spans="1:8" ht="15.75" thickBot="1">
      <c r="A6" s="1" t="s">
        <v>39</v>
      </c>
      <c r="B6" s="12">
        <v>2</v>
      </c>
      <c r="C6" s="2">
        <v>0.5</v>
      </c>
      <c r="D6" s="6">
        <f aca="true" t="shared" si="1" ref="D6:D27">B6*C6</f>
        <v>1</v>
      </c>
      <c r="E6" s="6">
        <v>0.75</v>
      </c>
      <c r="F6" s="14">
        <f aca="true" t="shared" si="2" ref="F6:F27">E6*B6</f>
        <v>1.5</v>
      </c>
      <c r="G6" s="6">
        <f t="shared" si="0"/>
        <v>0.5</v>
      </c>
      <c r="H6" s="15">
        <f aca="true" t="shared" si="3" ref="H6:H27">(E6-C6)/C6</f>
        <v>0.5</v>
      </c>
    </row>
    <row r="7" spans="1:8" ht="15.75" thickBot="1">
      <c r="A7" s="1" t="s">
        <v>13</v>
      </c>
      <c r="B7" s="12">
        <v>6</v>
      </c>
      <c r="C7" s="2">
        <v>1</v>
      </c>
      <c r="D7" s="6">
        <f t="shared" si="1"/>
        <v>6</v>
      </c>
      <c r="E7" s="6">
        <v>1.5</v>
      </c>
      <c r="F7" s="14">
        <f t="shared" si="2"/>
        <v>9</v>
      </c>
      <c r="G7" s="6">
        <f t="shared" si="0"/>
        <v>3</v>
      </c>
      <c r="H7" s="15">
        <f t="shared" si="3"/>
        <v>0.5</v>
      </c>
    </row>
    <row r="8" spans="1:8" ht="15.75" thickBot="1">
      <c r="A8" s="1" t="s">
        <v>14</v>
      </c>
      <c r="B8" s="12">
        <v>3</v>
      </c>
      <c r="C8" s="2">
        <v>2.97</v>
      </c>
      <c r="D8" s="6">
        <f t="shared" si="1"/>
        <v>8.91</v>
      </c>
      <c r="E8" s="6">
        <v>3.25</v>
      </c>
      <c r="F8" s="14">
        <f t="shared" si="2"/>
        <v>9.75</v>
      </c>
      <c r="G8" s="6">
        <f t="shared" si="0"/>
        <v>0.8399999999999999</v>
      </c>
      <c r="H8" s="15">
        <f t="shared" si="3"/>
        <v>0.09427609427609421</v>
      </c>
    </row>
    <row r="9" spans="1:8" ht="15.75" thickBot="1">
      <c r="A9" s="1" t="s">
        <v>15</v>
      </c>
      <c r="B9" s="12">
        <v>1</v>
      </c>
      <c r="C9" s="2">
        <v>1</v>
      </c>
      <c r="D9" s="6">
        <f t="shared" si="1"/>
        <v>1</v>
      </c>
      <c r="E9" s="6">
        <v>2</v>
      </c>
      <c r="F9" s="14">
        <f t="shared" si="2"/>
        <v>2</v>
      </c>
      <c r="G9" s="6">
        <f t="shared" si="0"/>
        <v>1</v>
      </c>
      <c r="H9" s="15">
        <f t="shared" si="3"/>
        <v>1</v>
      </c>
    </row>
    <row r="10" spans="1:8" ht="15.75" thickBot="1">
      <c r="A10" s="1" t="s">
        <v>16</v>
      </c>
      <c r="B10" s="12">
        <v>1</v>
      </c>
      <c r="C10" s="2">
        <v>2.13</v>
      </c>
      <c r="D10" s="6">
        <f t="shared" si="1"/>
        <v>2.13</v>
      </c>
      <c r="E10" s="6">
        <v>2.5</v>
      </c>
      <c r="F10" s="14">
        <f t="shared" si="2"/>
        <v>2.5</v>
      </c>
      <c r="G10" s="6">
        <f t="shared" si="0"/>
        <v>0.3700000000000001</v>
      </c>
      <c r="H10" s="15">
        <f t="shared" si="3"/>
        <v>0.1737089201877935</v>
      </c>
    </row>
    <row r="11" spans="1:8" ht="15.75" thickBot="1">
      <c r="A11" s="1" t="s">
        <v>17</v>
      </c>
      <c r="B11" s="12">
        <v>4</v>
      </c>
      <c r="C11" s="2">
        <f>2.4/6</f>
        <v>0.39999999999999997</v>
      </c>
      <c r="D11" s="6">
        <f t="shared" si="1"/>
        <v>1.5999999999999999</v>
      </c>
      <c r="E11" s="6">
        <v>0.75</v>
      </c>
      <c r="F11" s="14">
        <f t="shared" si="2"/>
        <v>3</v>
      </c>
      <c r="G11" s="6">
        <f t="shared" si="0"/>
        <v>1.4000000000000001</v>
      </c>
      <c r="H11" s="15">
        <f t="shared" si="3"/>
        <v>0.8750000000000001</v>
      </c>
    </row>
    <row r="12" spans="1:8" ht="15.75" thickBot="1">
      <c r="A12" s="1" t="s">
        <v>18</v>
      </c>
      <c r="B12" s="12">
        <v>1</v>
      </c>
      <c r="C12" s="2">
        <v>1.62</v>
      </c>
      <c r="D12" s="6">
        <f t="shared" si="1"/>
        <v>1.62</v>
      </c>
      <c r="E12" s="6">
        <v>2</v>
      </c>
      <c r="F12" s="14">
        <f t="shared" si="2"/>
        <v>2</v>
      </c>
      <c r="G12" s="6">
        <f t="shared" si="0"/>
        <v>0.3799999999999999</v>
      </c>
      <c r="H12" s="15">
        <f t="shared" si="3"/>
        <v>0.23456790123456783</v>
      </c>
    </row>
    <row r="13" spans="1:8" ht="15.75" thickBot="1">
      <c r="A13" s="1" t="s">
        <v>38</v>
      </c>
      <c r="B13" s="12">
        <v>1</v>
      </c>
      <c r="C13" s="2">
        <v>3.44</v>
      </c>
      <c r="D13" s="6">
        <f t="shared" si="1"/>
        <v>3.44</v>
      </c>
      <c r="E13" s="6">
        <v>3.5</v>
      </c>
      <c r="F13" s="14">
        <f t="shared" si="2"/>
        <v>3.5</v>
      </c>
      <c r="G13" s="6">
        <f t="shared" si="0"/>
        <v>0.06000000000000005</v>
      </c>
      <c r="H13" s="15">
        <f t="shared" si="3"/>
        <v>0.017441860465116296</v>
      </c>
    </row>
    <row r="14" spans="1:8" ht="15.75" thickBot="1">
      <c r="A14" s="1" t="s">
        <v>19</v>
      </c>
      <c r="B14" s="12">
        <v>1</v>
      </c>
      <c r="C14" s="2">
        <v>0.3</v>
      </c>
      <c r="D14" s="6">
        <f t="shared" si="1"/>
        <v>0.3</v>
      </c>
      <c r="E14" s="6">
        <v>0.5</v>
      </c>
      <c r="F14" s="14">
        <f t="shared" si="2"/>
        <v>0.5</v>
      </c>
      <c r="G14" s="6">
        <f t="shared" si="0"/>
        <v>0.2</v>
      </c>
      <c r="H14" s="15">
        <f t="shared" si="3"/>
        <v>0.6666666666666667</v>
      </c>
    </row>
    <row r="15" spans="1:8" ht="15.75" thickBot="1">
      <c r="A15" s="1" t="s">
        <v>20</v>
      </c>
      <c r="B15" s="12">
        <v>1</v>
      </c>
      <c r="C15" s="2">
        <v>1.47</v>
      </c>
      <c r="D15" s="6">
        <f t="shared" si="1"/>
        <v>1.47</v>
      </c>
      <c r="E15" s="6">
        <v>2.5</v>
      </c>
      <c r="F15" s="14">
        <f t="shared" si="2"/>
        <v>2.5</v>
      </c>
      <c r="G15" s="6">
        <f t="shared" si="0"/>
        <v>1.03</v>
      </c>
      <c r="H15" s="15">
        <f t="shared" si="3"/>
        <v>0.7006802721088435</v>
      </c>
    </row>
    <row r="16" spans="1:8" ht="15.75" thickBot="1">
      <c r="A16" s="1" t="s">
        <v>21</v>
      </c>
      <c r="B16" s="12">
        <v>1</v>
      </c>
      <c r="C16" s="2">
        <v>0.98</v>
      </c>
      <c r="D16" s="6">
        <f t="shared" si="1"/>
        <v>0.98</v>
      </c>
      <c r="E16" s="6">
        <v>2.5</v>
      </c>
      <c r="F16" s="14">
        <f t="shared" si="2"/>
        <v>2.5</v>
      </c>
      <c r="G16" s="6">
        <f t="shared" si="0"/>
        <v>1.52</v>
      </c>
      <c r="H16" s="15">
        <f t="shared" si="3"/>
        <v>1.5510204081632653</v>
      </c>
    </row>
    <row r="17" spans="1:8" ht="15.75" thickBot="1">
      <c r="A17" s="1" t="s">
        <v>35</v>
      </c>
      <c r="B17" s="12">
        <v>17</v>
      </c>
      <c r="C17" s="2">
        <f>0.98/5</f>
        <v>0.196</v>
      </c>
      <c r="D17" s="6">
        <f t="shared" si="1"/>
        <v>3.3320000000000003</v>
      </c>
      <c r="E17" s="6">
        <v>0.5</v>
      </c>
      <c r="F17" s="14">
        <f t="shared" si="2"/>
        <v>8.5</v>
      </c>
      <c r="G17" s="6">
        <f t="shared" si="0"/>
        <v>5.167999999999999</v>
      </c>
      <c r="H17" s="15">
        <f t="shared" si="3"/>
        <v>1.5510204081632653</v>
      </c>
    </row>
    <row r="18" spans="1:8" ht="15.75" thickBot="1">
      <c r="A18" s="1" t="s">
        <v>22</v>
      </c>
      <c r="B18" s="12">
        <v>25</v>
      </c>
      <c r="C18" s="2">
        <v>0.1</v>
      </c>
      <c r="D18" s="6">
        <f t="shared" si="1"/>
        <v>2.5</v>
      </c>
      <c r="E18" s="6">
        <v>0.25</v>
      </c>
      <c r="F18" s="14">
        <f t="shared" si="2"/>
        <v>6.25</v>
      </c>
      <c r="G18" s="6">
        <f t="shared" si="0"/>
        <v>3.75</v>
      </c>
      <c r="H18" s="15">
        <f t="shared" si="3"/>
        <v>1.4999999999999998</v>
      </c>
    </row>
    <row r="19" spans="1:8" ht="15.75" thickBot="1">
      <c r="A19" s="1" t="s">
        <v>23</v>
      </c>
      <c r="B19" s="12">
        <v>1</v>
      </c>
      <c r="C19" s="2">
        <v>0.63</v>
      </c>
      <c r="D19" s="6">
        <f t="shared" si="1"/>
        <v>0.63</v>
      </c>
      <c r="E19" s="6">
        <v>1.75</v>
      </c>
      <c r="F19" s="14">
        <f t="shared" si="2"/>
        <v>1.75</v>
      </c>
      <c r="G19" s="6">
        <f t="shared" si="0"/>
        <v>1.12</v>
      </c>
      <c r="H19" s="15">
        <f t="shared" si="3"/>
        <v>1.777777777777778</v>
      </c>
    </row>
    <row r="20" spans="1:8" ht="15.75" thickBot="1">
      <c r="A20" s="1" t="s">
        <v>24</v>
      </c>
      <c r="B20" s="12">
        <v>14</v>
      </c>
      <c r="C20" s="2">
        <v>0.2</v>
      </c>
      <c r="D20" s="6">
        <f t="shared" si="1"/>
        <v>2.8000000000000003</v>
      </c>
      <c r="E20" s="6">
        <v>0.75</v>
      </c>
      <c r="F20" s="14">
        <f t="shared" si="2"/>
        <v>10.5</v>
      </c>
      <c r="G20" s="6">
        <f t="shared" si="0"/>
        <v>7.699999999999999</v>
      </c>
      <c r="H20" s="15">
        <f t="shared" si="3"/>
        <v>2.75</v>
      </c>
    </row>
    <row r="21" spans="1:8" ht="15.75" thickBot="1">
      <c r="A21" s="1" t="s">
        <v>25</v>
      </c>
      <c r="B21" s="12">
        <v>17</v>
      </c>
      <c r="C21" s="2">
        <f>1.88/3</f>
        <v>0.6266666666666666</v>
      </c>
      <c r="D21" s="6">
        <f t="shared" si="1"/>
        <v>10.653333333333332</v>
      </c>
      <c r="E21" s="6">
        <v>1.5</v>
      </c>
      <c r="F21" s="14">
        <f t="shared" si="2"/>
        <v>25.5</v>
      </c>
      <c r="G21" s="6">
        <f t="shared" si="0"/>
        <v>14.846666666666668</v>
      </c>
      <c r="H21" s="15">
        <f t="shared" si="3"/>
        <v>1.393617021276596</v>
      </c>
    </row>
    <row r="22" spans="1:8" ht="15.75" thickBot="1">
      <c r="A22" s="1" t="s">
        <v>26</v>
      </c>
      <c r="B22" s="12">
        <v>60</v>
      </c>
      <c r="C22" s="2">
        <v>0.25</v>
      </c>
      <c r="D22" s="6">
        <f t="shared" si="1"/>
        <v>15</v>
      </c>
      <c r="E22" s="6">
        <v>0.5</v>
      </c>
      <c r="F22" s="14">
        <f t="shared" si="2"/>
        <v>30</v>
      </c>
      <c r="G22" s="6">
        <f t="shared" si="0"/>
        <v>15</v>
      </c>
      <c r="H22" s="15">
        <f t="shared" si="3"/>
        <v>1</v>
      </c>
    </row>
    <row r="23" spans="1:8" ht="15.75" thickBot="1">
      <c r="A23" s="1" t="s">
        <v>27</v>
      </c>
      <c r="B23" s="12">
        <v>31</v>
      </c>
      <c r="C23" s="2">
        <f>1/12</f>
        <v>0.08333333333333333</v>
      </c>
      <c r="D23" s="6">
        <f t="shared" si="1"/>
        <v>2.583333333333333</v>
      </c>
      <c r="E23" s="6">
        <v>0.25</v>
      </c>
      <c r="F23" s="14">
        <f t="shared" si="2"/>
        <v>7.75</v>
      </c>
      <c r="G23" s="6">
        <f t="shared" si="0"/>
        <v>5.166666666666667</v>
      </c>
      <c r="H23" s="15">
        <f t="shared" si="3"/>
        <v>2.0000000000000004</v>
      </c>
    </row>
    <row r="24" spans="1:8" ht="15.75" thickBot="1">
      <c r="A24" s="1" t="s">
        <v>28</v>
      </c>
      <c r="B24" s="12">
        <v>3</v>
      </c>
      <c r="C24" s="2">
        <v>0.44</v>
      </c>
      <c r="D24" s="6">
        <f t="shared" si="1"/>
        <v>1.32</v>
      </c>
      <c r="E24" s="6">
        <v>0.5</v>
      </c>
      <c r="F24" s="14">
        <f t="shared" si="2"/>
        <v>1.5</v>
      </c>
      <c r="G24" s="6">
        <f t="shared" si="0"/>
        <v>0.17999999999999994</v>
      </c>
      <c r="H24" s="15">
        <f t="shared" si="3"/>
        <v>0.13636363636363635</v>
      </c>
    </row>
    <row r="25" spans="1:8" ht="15.75" thickBot="1">
      <c r="A25" s="1" t="s">
        <v>29</v>
      </c>
      <c r="B25" s="12">
        <v>17</v>
      </c>
      <c r="C25" s="2">
        <v>0.5</v>
      </c>
      <c r="D25" s="6">
        <f t="shared" si="1"/>
        <v>8.5</v>
      </c>
      <c r="E25" s="6">
        <v>1</v>
      </c>
      <c r="F25" s="14">
        <f t="shared" si="2"/>
        <v>17</v>
      </c>
      <c r="G25" s="6">
        <f t="shared" si="0"/>
        <v>8.5</v>
      </c>
      <c r="H25" s="15">
        <f t="shared" si="3"/>
        <v>1</v>
      </c>
    </row>
    <row r="26" spans="1:8" ht="15.75" thickBot="1">
      <c r="A26" s="1" t="s">
        <v>30</v>
      </c>
      <c r="B26" s="12">
        <v>3</v>
      </c>
      <c r="C26" s="2">
        <v>0.25</v>
      </c>
      <c r="D26" s="6">
        <f t="shared" si="1"/>
        <v>0.75</v>
      </c>
      <c r="E26" s="6">
        <v>0.5</v>
      </c>
      <c r="F26" s="14">
        <f t="shared" si="2"/>
        <v>1.5</v>
      </c>
      <c r="G26" s="6">
        <f t="shared" si="0"/>
        <v>0.75</v>
      </c>
      <c r="H26" s="15">
        <f t="shared" si="3"/>
        <v>1</v>
      </c>
    </row>
    <row r="27" spans="1:8" ht="15.75" thickBot="1">
      <c r="A27" s="1" t="s">
        <v>31</v>
      </c>
      <c r="B27" s="12">
        <v>2</v>
      </c>
      <c r="C27" s="2">
        <v>8</v>
      </c>
      <c r="D27" s="6">
        <f t="shared" si="1"/>
        <v>16</v>
      </c>
      <c r="E27" s="6">
        <v>12</v>
      </c>
      <c r="F27" s="14">
        <f t="shared" si="2"/>
        <v>24</v>
      </c>
      <c r="G27" s="6">
        <f t="shared" si="0"/>
        <v>8</v>
      </c>
      <c r="H27" s="15">
        <f t="shared" si="3"/>
        <v>0.5</v>
      </c>
    </row>
    <row r="28" spans="1:7" ht="15">
      <c r="A28" s="9" t="s">
        <v>36</v>
      </c>
      <c r="B28" s="13"/>
      <c r="D28" s="10">
        <f>SUM(D5:D27)</f>
        <v>94.91866666666665</v>
      </c>
      <c r="E28" s="10"/>
      <c r="G28" s="10">
        <f>SUM(G5:G27)</f>
        <v>82.08133333333335</v>
      </c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</sheetData>
  <mergeCells count="11">
    <mergeCell ref="G3:G4"/>
    <mergeCell ref="A1:H1"/>
    <mergeCell ref="A2:B2"/>
    <mergeCell ref="C2:H2"/>
    <mergeCell ref="A3:A4"/>
    <mergeCell ref="B3:B4"/>
    <mergeCell ref="C3:C4"/>
    <mergeCell ref="D3:D4"/>
    <mergeCell ref="H3:H4"/>
    <mergeCell ref="E3:E4"/>
    <mergeCell ref="F3:F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Scotus Central Catholic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Kiley Bierman</dc:creator>
  <cp:keywords/>
  <dc:description/>
  <cp:lastModifiedBy>User</cp:lastModifiedBy>
  <cp:lastPrinted>2012-12-16T21:40:27Z</cp:lastPrinted>
  <dcterms:created xsi:type="dcterms:W3CDTF">2011-12-16T19:28:37Z</dcterms:created>
  <dcterms:modified xsi:type="dcterms:W3CDTF">2012-12-16T21:40:45Z</dcterms:modified>
  <cp:category/>
  <cp:version/>
  <cp:contentType/>
  <cp:contentStatus/>
</cp:coreProperties>
</file>